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 activeTab="1"/>
  </bookViews>
  <sheets>
    <sheet name="九龙基地" sheetId="2" r:id="rId1"/>
    <sheet name="凤凰基地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<sst xmlns="http://schemas.openxmlformats.org/spreadsheetml/2006/main" count="142" uniqueCount="66">
  <si>
    <t>九龙基地车间制冷螺杆机及凤凰基地热泵空调机组年度维保清单</t>
  </si>
  <si>
    <t>位置</t>
  </si>
  <si>
    <t>序号</t>
  </si>
  <si>
    <t xml:space="preserve"> 机组型号</t>
  </si>
  <si>
    <t xml:space="preserve">             维保内容</t>
  </si>
  <si>
    <t>验收标准</t>
  </si>
  <si>
    <t>数量</t>
  </si>
  <si>
    <t>整机包干费用</t>
  </si>
  <si>
    <t>涉及配件名称</t>
  </si>
  <si>
    <t>型号</t>
  </si>
  <si>
    <t>单位</t>
  </si>
  <si>
    <t>报价</t>
  </si>
  <si>
    <t>合计</t>
  </si>
  <si>
    <t>备注</t>
  </si>
  <si>
    <t>九龙基地</t>
  </si>
  <si>
    <t>SKCWD1090BASE</t>
  </si>
  <si>
    <t>更换冷冻油、压缩机油滤、干燥过滤器；更换膨胀阀并调节膨胀阀开启度；系统刷机补充制冷剂，对设备工况进行全面诊断、控制电路检查除尘、系统检漏等。</t>
  </si>
  <si>
    <t>设备仪表显示正常，设备运行参数符合要求，刷机后系统密码设定，系统参数进行调节；设备无漏水漏油漏气。</t>
  </si>
  <si>
    <t>6台</t>
  </si>
  <si>
    <t>更新程序</t>
  </si>
  <si>
    <t>膨胀阀驱动器</t>
  </si>
  <si>
    <t>EVD</t>
  </si>
  <si>
    <t>个</t>
  </si>
  <si>
    <t>冷冻油</t>
  </si>
  <si>
    <t>思科专用</t>
  </si>
  <si>
    <t>25kg/桶</t>
  </si>
  <si>
    <t>油过滤器</t>
  </si>
  <si>
    <t>干燥过滤器</t>
  </si>
  <si>
    <t>D-48</t>
  </si>
  <si>
    <t>补充制冷剂</t>
  </si>
  <si>
    <t>R22</t>
  </si>
  <si>
    <t xml:space="preserve">   kg</t>
  </si>
  <si>
    <t>具实核减</t>
  </si>
  <si>
    <t>本次人工费</t>
  </si>
  <si>
    <t>年度技术服务费</t>
  </si>
  <si>
    <t>小计</t>
  </si>
  <si>
    <t>SKCW10150BR0RR</t>
  </si>
  <si>
    <t>更换冷冻油、压缩机油滤、干燥过滤器；系统刷机，补充制冷剂，对设备工况进行全面诊断、控制电路检查除尘、系统检漏等。</t>
  </si>
  <si>
    <t>4台</t>
  </si>
  <si>
    <t>台</t>
  </si>
  <si>
    <t>利润</t>
  </si>
  <si>
    <t>税费</t>
  </si>
  <si>
    <t>总计</t>
  </si>
  <si>
    <t>凤 凰 基 地</t>
  </si>
  <si>
    <t>FA0H(C)04024NNH</t>
  </si>
  <si>
    <t>检查压缩机绝缘电阻、接地；检查制冷剂冲注量、工作压力；检查并测量温度传感器阻值；检查冷凝电机电流、轴承、扇叶、动平衡；检测高、低压保护开关动作；检查排气温度传感器、压力传感器；检查吸气压力传感器；检查环境温度传感器；检查冷凝器电机及散热情况；检查供电电源电压是否正常、并紧固；检查主板供电是否正常、除尘处理；检查电路绝缘及接地；检查设备固定装置；检查膨胀阀工作状态；检查系统盘管焊接点；检查设备通讯线缆数据传输。</t>
  </si>
  <si>
    <t>设备仪表显示正确，设备运行参数符合要求，设备无漏水、漏油、漏气等现象。</t>
  </si>
  <si>
    <t>18台</t>
  </si>
  <si>
    <t>温度传感器</t>
  </si>
  <si>
    <t>弗莱美科</t>
  </si>
  <si>
    <t>压力传感器</t>
  </si>
  <si>
    <t>制冷剂</t>
  </si>
  <si>
    <t>410A</t>
  </si>
  <si>
    <t>KG</t>
  </si>
  <si>
    <t>项</t>
  </si>
  <si>
    <t>SKMS020BS01BR</t>
  </si>
  <si>
    <t>思科国祥</t>
  </si>
  <si>
    <t>管路系统</t>
  </si>
  <si>
    <t>管道除锈刷防锈漆保护、破损保温恢复性能；排查发现的泄露点妥善处理。</t>
  </si>
  <si>
    <t>管路系统无泄露，外表做防锈处理，保温完整无裸露现象。</t>
  </si>
  <si>
    <t>5套</t>
  </si>
  <si>
    <t>保温材料</t>
  </si>
  <si>
    <t>橡塑</t>
  </si>
  <si>
    <t>米</t>
  </si>
  <si>
    <t>管道除锈刷防锈漆</t>
  </si>
  <si>
    <t>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</si>
</sst>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4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0000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255"/>
    </xf>
    <xf numFmtId="0" fontId="7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opLeftCell="D7" workbookViewId="0">
      <selection activeCell="J22" sqref="J22"/>
    </sheetView>
  </sheetViews>
  <sheetFormatPr defaultColWidth="8.625" defaultRowHeight="14"/>
  <cols>
    <col min="1" max="2" width="8.625" style="1"/>
    <col min="3" max="3" width="10.125" style="2" customWidth="1"/>
    <col min="4" max="4" width="36" style="3" customWidth="1"/>
    <col min="5" max="5" width="30.625" style="3" customWidth="1"/>
    <col min="6" max="6" width="9" style="3" customWidth="1"/>
    <col min="7" max="7" width="14.75" style="3" customWidth="1"/>
    <col min="8" max="8" width="18.125" style="2" customWidth="1"/>
    <col min="9" max="9" width="11.375" style="1" customWidth="1"/>
    <col min="10" max="10" width="12.25" style="1" customWidth="1"/>
    <col min="11" max="11" width="12.875" style="1" customWidth="1"/>
    <col min="12" max="12" width="8.625" style="1"/>
    <col min="13" max="13" width="10.5" style="1"/>
    <col min="14" max="16384" width="8.625" style="1"/>
  </cols>
  <sheetData>
    <row r="1" ht="33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.6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6</v>
      </c>
      <c r="L2" s="6" t="s">
        <v>11</v>
      </c>
      <c r="M2" s="6" t="s">
        <v>12</v>
      </c>
      <c r="N2" s="32" t="s">
        <v>13</v>
      </c>
    </row>
    <row r="3" ht="18.95" customHeight="1" spans="1:14">
      <c r="A3" s="7" t="s">
        <v>14</v>
      </c>
      <c r="B3" s="8">
        <v>1</v>
      </c>
      <c r="C3" s="9" t="s">
        <v>15</v>
      </c>
      <c r="D3" s="9" t="s">
        <v>16</v>
      </c>
      <c r="E3" s="9" t="s">
        <v>17</v>
      </c>
      <c r="F3" s="9" t="s">
        <v>18</v>
      </c>
      <c r="G3" s="9">
        <f>M11</f>
        <v>0</v>
      </c>
      <c r="H3" s="29" t="s">
        <v>19</v>
      </c>
      <c r="I3" s="22"/>
      <c r="J3" s="22"/>
      <c r="K3" s="11">
        <v>6</v>
      </c>
      <c r="L3" s="22"/>
      <c r="M3" s="22">
        <f t="shared" ref="M3:M10" si="0">K3*L3</f>
        <v>0</v>
      </c>
      <c r="N3" s="26"/>
    </row>
    <row r="4" spans="1:14">
      <c r="A4" s="12"/>
      <c r="B4" s="13"/>
      <c r="C4" s="14"/>
      <c r="D4" s="14"/>
      <c r="E4" s="14"/>
      <c r="F4" s="14"/>
      <c r="G4" s="14"/>
      <c r="H4" s="29" t="s">
        <v>20</v>
      </c>
      <c r="I4" s="33" t="s">
        <v>21</v>
      </c>
      <c r="J4" s="29" t="s">
        <v>22</v>
      </c>
      <c r="K4" s="29">
        <v>1</v>
      </c>
      <c r="L4" s="22"/>
      <c r="M4" s="22">
        <f t="shared" si="0"/>
        <v>0</v>
      </c>
      <c r="N4" s="26"/>
    </row>
    <row r="5" spans="1:14">
      <c r="A5" s="12"/>
      <c r="B5" s="13"/>
      <c r="C5" s="14"/>
      <c r="D5" s="14"/>
      <c r="E5" s="14"/>
      <c r="F5" s="14"/>
      <c r="G5" s="14"/>
      <c r="H5" s="29" t="s">
        <v>23</v>
      </c>
      <c r="I5" s="33" t="s">
        <v>24</v>
      </c>
      <c r="J5" s="29" t="s">
        <v>25</v>
      </c>
      <c r="K5" s="29">
        <v>6</v>
      </c>
      <c r="L5" s="22"/>
      <c r="M5" s="22">
        <f t="shared" si="0"/>
        <v>0</v>
      </c>
      <c r="N5" s="26"/>
    </row>
    <row r="6" spans="1:14">
      <c r="A6" s="12"/>
      <c r="B6" s="13"/>
      <c r="C6" s="14"/>
      <c r="D6" s="14"/>
      <c r="E6" s="14"/>
      <c r="F6" s="14"/>
      <c r="G6" s="14"/>
      <c r="H6" s="29" t="s">
        <v>26</v>
      </c>
      <c r="I6" s="33"/>
      <c r="J6" s="29" t="s">
        <v>22</v>
      </c>
      <c r="K6" s="29">
        <v>6</v>
      </c>
      <c r="L6" s="22"/>
      <c r="M6" s="22">
        <f t="shared" si="0"/>
        <v>0</v>
      </c>
      <c r="N6" s="26"/>
    </row>
    <row r="7" ht="15" customHeight="1" spans="1:14">
      <c r="A7" s="12"/>
      <c r="B7" s="13"/>
      <c r="C7" s="14"/>
      <c r="D7" s="14"/>
      <c r="E7" s="14"/>
      <c r="F7" s="14"/>
      <c r="G7" s="14"/>
      <c r="H7" s="29" t="s">
        <v>27</v>
      </c>
      <c r="I7" s="33" t="s">
        <v>28</v>
      </c>
      <c r="J7" s="29" t="s">
        <v>22</v>
      </c>
      <c r="K7" s="29">
        <v>18</v>
      </c>
      <c r="L7" s="22"/>
      <c r="M7" s="22">
        <f t="shared" si="0"/>
        <v>0</v>
      </c>
      <c r="N7" s="26"/>
    </row>
    <row r="8" ht="18.95" customHeight="1" spans="1:14">
      <c r="A8" s="12"/>
      <c r="B8" s="13"/>
      <c r="C8" s="14"/>
      <c r="D8" s="14"/>
      <c r="E8" s="14"/>
      <c r="F8" s="14"/>
      <c r="G8" s="14"/>
      <c r="H8" s="30" t="s">
        <v>29</v>
      </c>
      <c r="I8" s="22" t="s">
        <v>30</v>
      </c>
      <c r="J8" s="11" t="s">
        <v>31</v>
      </c>
      <c r="K8" s="11">
        <v>60</v>
      </c>
      <c r="L8" s="22"/>
      <c r="M8" s="22">
        <f t="shared" si="0"/>
        <v>0</v>
      </c>
      <c r="N8" s="26" t="s">
        <v>32</v>
      </c>
    </row>
    <row r="9" ht="18.95" customHeight="1" spans="1:14">
      <c r="A9" s="12"/>
      <c r="B9" s="13"/>
      <c r="C9" s="14"/>
      <c r="D9" s="14"/>
      <c r="E9" s="14"/>
      <c r="F9" s="14"/>
      <c r="G9" s="14"/>
      <c r="H9" s="30" t="s">
        <v>33</v>
      </c>
      <c r="J9" s="11"/>
      <c r="K9" s="11">
        <v>6</v>
      </c>
      <c r="L9" s="22"/>
      <c r="M9" s="22">
        <f t="shared" si="0"/>
        <v>0</v>
      </c>
      <c r="N9" s="26"/>
    </row>
    <row r="10" ht="18.95" customHeight="1" spans="1:14">
      <c r="A10" s="12"/>
      <c r="B10" s="13"/>
      <c r="C10" s="14"/>
      <c r="D10" s="14"/>
      <c r="E10" s="14"/>
      <c r="F10" s="14"/>
      <c r="G10" s="14"/>
      <c r="H10" s="30" t="s">
        <v>34</v>
      </c>
      <c r="I10" s="22"/>
      <c r="K10" s="11">
        <v>6</v>
      </c>
      <c r="L10" s="22"/>
      <c r="M10" s="22">
        <f t="shared" si="0"/>
        <v>0</v>
      </c>
      <c r="N10" s="26"/>
    </row>
    <row r="11" ht="18.95" customHeight="1" spans="1:14">
      <c r="A11" s="12"/>
      <c r="B11" s="13"/>
      <c r="C11" s="14"/>
      <c r="D11" s="14"/>
      <c r="E11" s="14"/>
      <c r="F11" s="14"/>
      <c r="G11" s="14"/>
      <c r="H11" s="30" t="s">
        <v>35</v>
      </c>
      <c r="I11" s="22"/>
      <c r="J11" s="11"/>
      <c r="K11" s="11"/>
      <c r="L11" s="22"/>
      <c r="M11" s="22">
        <f>SUM(M3:M10)</f>
        <v>0</v>
      </c>
      <c r="N11" s="26"/>
    </row>
    <row r="12" ht="14.1" customHeight="1" spans="1:14">
      <c r="A12" s="12"/>
      <c r="B12" s="8">
        <v>2</v>
      </c>
      <c r="C12" s="9" t="s">
        <v>36</v>
      </c>
      <c r="D12" s="9" t="s">
        <v>37</v>
      </c>
      <c r="E12" s="9" t="s">
        <v>17</v>
      </c>
      <c r="F12" s="9" t="s">
        <v>38</v>
      </c>
      <c r="G12" s="9">
        <f>M19</f>
        <v>0</v>
      </c>
      <c r="H12" s="29" t="s">
        <v>19</v>
      </c>
      <c r="I12" s="33"/>
      <c r="J12" s="29" t="s">
        <v>39</v>
      </c>
      <c r="K12" s="29">
        <v>4</v>
      </c>
      <c r="L12" s="22"/>
      <c r="M12" s="22">
        <f t="shared" ref="M12:M18" si="1">K12*L12</f>
        <v>0</v>
      </c>
      <c r="N12" s="26"/>
    </row>
    <row r="13" spans="1:14">
      <c r="A13" s="12"/>
      <c r="B13" s="13"/>
      <c r="C13" s="14"/>
      <c r="D13" s="14"/>
      <c r="E13" s="14"/>
      <c r="F13" s="14"/>
      <c r="G13" s="14"/>
      <c r="H13" s="29" t="s">
        <v>23</v>
      </c>
      <c r="I13" s="33" t="s">
        <v>24</v>
      </c>
      <c r="J13" s="29" t="s">
        <v>25</v>
      </c>
      <c r="K13" s="29">
        <v>4</v>
      </c>
      <c r="L13" s="22"/>
      <c r="M13" s="22">
        <f t="shared" si="1"/>
        <v>0</v>
      </c>
      <c r="N13" s="26"/>
    </row>
    <row r="14" spans="1:14">
      <c r="A14" s="12"/>
      <c r="B14" s="13"/>
      <c r="C14" s="14"/>
      <c r="D14" s="14"/>
      <c r="E14" s="14"/>
      <c r="F14" s="14"/>
      <c r="G14" s="14"/>
      <c r="H14" s="29" t="s">
        <v>26</v>
      </c>
      <c r="I14" s="33"/>
      <c r="J14" s="29" t="s">
        <v>22</v>
      </c>
      <c r="K14" s="29">
        <v>4</v>
      </c>
      <c r="L14" s="22"/>
      <c r="M14" s="22">
        <f t="shared" si="1"/>
        <v>0</v>
      </c>
      <c r="N14" s="26"/>
    </row>
    <row r="15" spans="1:14">
      <c r="A15" s="12"/>
      <c r="B15" s="13"/>
      <c r="C15" s="14"/>
      <c r="D15" s="14"/>
      <c r="E15" s="14"/>
      <c r="F15" s="14"/>
      <c r="G15" s="14"/>
      <c r="H15" s="29" t="s">
        <v>27</v>
      </c>
      <c r="I15" s="33" t="s">
        <v>28</v>
      </c>
      <c r="J15" s="29" t="s">
        <v>22</v>
      </c>
      <c r="K15" s="29">
        <v>16</v>
      </c>
      <c r="L15" s="22"/>
      <c r="M15" s="22">
        <f t="shared" si="1"/>
        <v>0</v>
      </c>
      <c r="N15" s="26"/>
    </row>
    <row r="16" ht="21.95" customHeight="1" spans="1:14">
      <c r="A16" s="12"/>
      <c r="B16" s="13"/>
      <c r="C16" s="14"/>
      <c r="D16" s="14"/>
      <c r="E16" s="14"/>
      <c r="F16" s="14"/>
      <c r="G16" s="14"/>
      <c r="H16" s="29" t="s">
        <v>29</v>
      </c>
      <c r="I16" s="22" t="s">
        <v>30</v>
      </c>
      <c r="J16" s="11" t="s">
        <v>31</v>
      </c>
      <c r="K16" s="11">
        <v>40</v>
      </c>
      <c r="L16" s="22"/>
      <c r="M16" s="22">
        <f t="shared" si="1"/>
        <v>0</v>
      </c>
      <c r="N16" s="26" t="s">
        <v>32</v>
      </c>
    </row>
    <row r="17" ht="26.1" customHeight="1" spans="1:14">
      <c r="A17" s="12"/>
      <c r="B17" s="13"/>
      <c r="C17" s="14"/>
      <c r="D17" s="14"/>
      <c r="E17" s="14"/>
      <c r="F17" s="14"/>
      <c r="G17" s="14"/>
      <c r="H17" s="30" t="s">
        <v>33</v>
      </c>
      <c r="J17" s="11"/>
      <c r="K17" s="11">
        <v>4</v>
      </c>
      <c r="L17" s="22"/>
      <c r="M17" s="22">
        <f t="shared" si="1"/>
        <v>0</v>
      </c>
      <c r="N17" s="26"/>
    </row>
    <row r="18" ht="21.95" customHeight="1" spans="1:14">
      <c r="A18" s="12"/>
      <c r="B18" s="13"/>
      <c r="C18" s="14"/>
      <c r="D18" s="14"/>
      <c r="E18" s="14"/>
      <c r="F18" s="14"/>
      <c r="G18" s="14"/>
      <c r="H18" s="30" t="s">
        <v>34</v>
      </c>
      <c r="I18" s="22"/>
      <c r="K18" s="11">
        <v>4</v>
      </c>
      <c r="L18" s="22"/>
      <c r="M18" s="22">
        <f t="shared" si="1"/>
        <v>0</v>
      </c>
      <c r="N18" s="26"/>
    </row>
    <row r="19" ht="26.1" customHeight="1" spans="1:14">
      <c r="A19" s="12"/>
      <c r="B19" s="18"/>
      <c r="C19" s="19"/>
      <c r="D19" s="19"/>
      <c r="E19" s="19"/>
      <c r="F19" s="19"/>
      <c r="G19" s="19"/>
      <c r="H19" s="30" t="s">
        <v>35</v>
      </c>
      <c r="I19" s="22"/>
      <c r="J19" s="11"/>
      <c r="K19" s="11"/>
      <c r="M19" s="22">
        <f>SUM(M12:M18)</f>
        <v>0</v>
      </c>
      <c r="N19" s="26"/>
    </row>
    <row r="20" ht="30" customHeight="1" spans="1:14">
      <c r="A20" s="21" t="s">
        <v>40</v>
      </c>
      <c r="B20" s="21"/>
      <c r="C20" s="11"/>
      <c r="D20" s="20"/>
      <c r="E20" s="20"/>
      <c r="F20" s="20"/>
      <c r="G20" s="20"/>
      <c r="H20" s="29"/>
      <c r="I20" s="22"/>
      <c r="J20" s="11"/>
      <c r="K20" s="11"/>
      <c r="L20" s="22"/>
      <c r="M20" s="22">
        <f>(G3+G12)*0.12</f>
        <v>0</v>
      </c>
      <c r="N20" s="26"/>
    </row>
    <row r="21" ht="30" customHeight="1" spans="1:14">
      <c r="A21" s="21" t="s">
        <v>41</v>
      </c>
      <c r="B21" s="18"/>
      <c r="C21" s="19"/>
      <c r="D21" s="20"/>
      <c r="E21" s="20"/>
      <c r="F21" s="20"/>
      <c r="G21" s="20"/>
      <c r="H21" s="29"/>
      <c r="I21" s="22"/>
      <c r="J21" s="11"/>
      <c r="K21" s="27"/>
      <c r="L21" s="22"/>
      <c r="M21" s="22">
        <f>(G3+G12)*0.01</f>
        <v>0</v>
      </c>
      <c r="N21" s="26"/>
    </row>
    <row r="22" ht="36" customHeight="1" spans="1:14">
      <c r="A22" s="31" t="s">
        <v>42</v>
      </c>
      <c r="B22" s="18"/>
      <c r="C22" s="19"/>
      <c r="D22" s="20"/>
      <c r="E22" s="20"/>
      <c r="F22" s="20"/>
      <c r="G22" s="20"/>
      <c r="H22" s="29" t="s">
        <v>42</v>
      </c>
      <c r="I22" s="22"/>
      <c r="J22" s="11"/>
      <c r="K22" s="11"/>
      <c r="L22" s="22"/>
      <c r="M22" s="28">
        <f>G3+G12+M20+M21</f>
        <v>0</v>
      </c>
      <c r="N22" s="26"/>
    </row>
  </sheetData>
  <mergeCells count="14">
    <mergeCell ref="A1:K1"/>
    <mergeCell ref="A3:A18"/>
    <mergeCell ref="B3:B11"/>
    <mergeCell ref="B12:B19"/>
    <mergeCell ref="C3:C11"/>
    <mergeCell ref="C12:C19"/>
    <mergeCell ref="D3:D11"/>
    <mergeCell ref="D12:D19"/>
    <mergeCell ref="E3:E11"/>
    <mergeCell ref="E12:E19"/>
    <mergeCell ref="F3:F11"/>
    <mergeCell ref="F12:F19"/>
    <mergeCell ref="G3:G11"/>
    <mergeCell ref="G12:G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topLeftCell="A12" workbookViewId="0">
      <selection activeCell="K20" sqref="K20:K21"/>
    </sheetView>
  </sheetViews>
  <sheetFormatPr defaultColWidth="8.625" defaultRowHeight="14"/>
  <cols>
    <col min="1" max="2" width="8.625" style="1"/>
    <col min="3" max="3" width="11.75" style="2" customWidth="1"/>
    <col min="4" max="4" width="29.125" style="3" customWidth="1"/>
    <col min="5" max="5" width="13.75" style="3" customWidth="1"/>
    <col min="6" max="6" width="8.875" style="3" customWidth="1"/>
    <col min="7" max="7" width="10.875" style="3" customWidth="1"/>
    <col min="8" max="8" width="14.25" style="2" customWidth="1"/>
    <col min="9" max="9" width="11.375" style="1" customWidth="1"/>
    <col min="10" max="10" width="6.375" style="1" customWidth="1"/>
    <col min="11" max="11" width="11" style="1" customWidth="1"/>
    <col min="12" max="12" width="5.75" style="1" customWidth="1"/>
    <col min="13" max="13" width="8.41666666666667" style="1" customWidth="1"/>
    <col min="14" max="14" width="14.5" style="1" customWidth="1"/>
    <col min="15" max="16384" width="8.625" style="1"/>
  </cols>
  <sheetData>
    <row r="1" ht="33.9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.6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6</v>
      </c>
      <c r="L2" s="6" t="s">
        <v>11</v>
      </c>
      <c r="M2" s="6" t="s">
        <v>12</v>
      </c>
      <c r="N2" s="25" t="s">
        <v>13</v>
      </c>
    </row>
    <row r="3" ht="36.95" customHeight="1" spans="1:14">
      <c r="A3" s="7" t="s">
        <v>43</v>
      </c>
      <c r="B3" s="8">
        <v>1</v>
      </c>
      <c r="C3" s="9" t="s">
        <v>44</v>
      </c>
      <c r="D3" s="10" t="s">
        <v>45</v>
      </c>
      <c r="E3" s="10" t="s">
        <v>46</v>
      </c>
      <c r="F3" s="9" t="s">
        <v>47</v>
      </c>
      <c r="G3" s="9">
        <f>M8</f>
        <v>0</v>
      </c>
      <c r="H3" s="11" t="s">
        <v>48</v>
      </c>
      <c r="I3" s="11" t="s">
        <v>49</v>
      </c>
      <c r="J3" s="11" t="s">
        <v>22</v>
      </c>
      <c r="K3" s="11">
        <v>2</v>
      </c>
      <c r="L3" s="22"/>
      <c r="M3" s="22">
        <f>K3*L3</f>
        <v>0</v>
      </c>
      <c r="N3" s="26" t="s">
        <v>32</v>
      </c>
    </row>
    <row r="4" ht="36.95" customHeight="1" spans="1:14">
      <c r="A4" s="12"/>
      <c r="B4" s="13"/>
      <c r="C4" s="14"/>
      <c r="D4" s="15"/>
      <c r="E4" s="15"/>
      <c r="F4" s="14"/>
      <c r="G4" s="14"/>
      <c r="H4" s="11" t="s">
        <v>50</v>
      </c>
      <c r="I4" s="11" t="s">
        <v>49</v>
      </c>
      <c r="J4" s="11" t="s">
        <v>22</v>
      </c>
      <c r="K4" s="11">
        <v>2</v>
      </c>
      <c r="L4" s="22"/>
      <c r="M4" s="22">
        <f>K4*L4</f>
        <v>0</v>
      </c>
      <c r="N4" s="26" t="s">
        <v>32</v>
      </c>
    </row>
    <row r="5" ht="90" customHeight="1" spans="1:14">
      <c r="A5" s="12"/>
      <c r="B5" s="13"/>
      <c r="C5" s="14"/>
      <c r="D5" s="15"/>
      <c r="E5" s="15"/>
      <c r="F5" s="14"/>
      <c r="G5" s="14"/>
      <c r="H5" s="11" t="s">
        <v>51</v>
      </c>
      <c r="I5" s="11" t="s">
        <v>52</v>
      </c>
      <c r="J5" s="11" t="s">
        <v>53</v>
      </c>
      <c r="K5" s="11">
        <v>20</v>
      </c>
      <c r="L5" s="22"/>
      <c r="M5" s="22">
        <f>K5*L5</f>
        <v>0</v>
      </c>
      <c r="N5" s="26" t="s">
        <v>32</v>
      </c>
    </row>
    <row r="6" ht="33" customHeight="1" spans="1:14">
      <c r="A6" s="12"/>
      <c r="B6" s="13"/>
      <c r="C6" s="14"/>
      <c r="D6" s="15"/>
      <c r="E6" s="15"/>
      <c r="F6" s="14"/>
      <c r="G6" s="14"/>
      <c r="H6" s="11" t="s">
        <v>33</v>
      </c>
      <c r="J6" s="27" t="s">
        <v>39</v>
      </c>
      <c r="K6" s="11">
        <v>18</v>
      </c>
      <c r="L6" s="22"/>
      <c r="M6" s="22">
        <f>K6*L6</f>
        <v>0</v>
      </c>
      <c r="N6" s="26"/>
    </row>
    <row r="7" ht="33" customHeight="1" spans="1:14">
      <c r="A7" s="12"/>
      <c r="B7" s="13"/>
      <c r="C7" s="14"/>
      <c r="D7" s="15"/>
      <c r="E7" s="15"/>
      <c r="F7" s="14"/>
      <c r="G7" s="14"/>
      <c r="H7" s="11" t="s">
        <v>34</v>
      </c>
      <c r="I7" s="11"/>
      <c r="J7" s="27" t="s">
        <v>54</v>
      </c>
      <c r="K7" s="11">
        <v>18</v>
      </c>
      <c r="L7" s="22"/>
      <c r="M7" s="22">
        <f>K7*L7</f>
        <v>0</v>
      </c>
      <c r="N7" s="26"/>
    </row>
    <row r="8" ht="33" customHeight="1" spans="1:14">
      <c r="A8" s="12"/>
      <c r="B8" s="13"/>
      <c r="C8" s="14"/>
      <c r="D8" s="15"/>
      <c r="E8" s="15"/>
      <c r="F8" s="14"/>
      <c r="G8" s="14"/>
      <c r="H8" s="11" t="s">
        <v>35</v>
      </c>
      <c r="I8" s="11"/>
      <c r="J8" s="11"/>
      <c r="K8" s="11"/>
      <c r="L8" s="22"/>
      <c r="M8" s="22">
        <f>SUM(M3:M7)</f>
        <v>0</v>
      </c>
      <c r="N8" s="26"/>
    </row>
    <row r="9" ht="51" customHeight="1" spans="1:14">
      <c r="A9" s="12"/>
      <c r="B9" s="8">
        <v>2</v>
      </c>
      <c r="C9" s="16" t="s">
        <v>55</v>
      </c>
      <c r="D9" s="10" t="s">
        <v>45</v>
      </c>
      <c r="E9" s="10" t="s">
        <v>46</v>
      </c>
      <c r="F9" s="9" t="s">
        <v>18</v>
      </c>
      <c r="G9" s="9">
        <f>M14</f>
        <v>0</v>
      </c>
      <c r="H9" s="11" t="s">
        <v>48</v>
      </c>
      <c r="I9" s="22" t="s">
        <v>56</v>
      </c>
      <c r="J9" s="11" t="s">
        <v>22</v>
      </c>
      <c r="K9" s="11">
        <v>2</v>
      </c>
      <c r="L9" s="22"/>
      <c r="M9" s="22">
        <f>K9*L9</f>
        <v>0</v>
      </c>
      <c r="N9" s="26" t="s">
        <v>32</v>
      </c>
    </row>
    <row r="10" ht="75" customHeight="1" spans="1:14">
      <c r="A10" s="12"/>
      <c r="B10" s="13"/>
      <c r="C10" s="14"/>
      <c r="D10" s="15"/>
      <c r="E10" s="15"/>
      <c r="F10" s="14"/>
      <c r="G10" s="14"/>
      <c r="H10" s="11" t="s">
        <v>50</v>
      </c>
      <c r="I10" s="22" t="s">
        <v>56</v>
      </c>
      <c r="J10" s="11" t="s">
        <v>22</v>
      </c>
      <c r="K10" s="11">
        <v>2</v>
      </c>
      <c r="L10" s="22"/>
      <c r="M10" s="22">
        <f>K10*L10</f>
        <v>0</v>
      </c>
      <c r="N10" s="26" t="s">
        <v>32</v>
      </c>
    </row>
    <row r="11" ht="30.95" customHeight="1" spans="1:14">
      <c r="A11" s="12"/>
      <c r="B11" s="13"/>
      <c r="C11" s="14"/>
      <c r="D11" s="15"/>
      <c r="E11" s="15"/>
      <c r="F11" s="14"/>
      <c r="G11" s="14"/>
      <c r="H11" s="11" t="s">
        <v>51</v>
      </c>
      <c r="I11" s="11" t="s">
        <v>30</v>
      </c>
      <c r="J11" s="11" t="s">
        <v>53</v>
      </c>
      <c r="K11" s="11">
        <v>20</v>
      </c>
      <c r="L11" s="22"/>
      <c r="M11" s="22">
        <f>K11*L11</f>
        <v>0</v>
      </c>
      <c r="N11" s="26" t="s">
        <v>32</v>
      </c>
    </row>
    <row r="12" ht="30.95" customHeight="1" spans="1:14">
      <c r="A12" s="12"/>
      <c r="B12" s="13"/>
      <c r="C12" s="14"/>
      <c r="D12" s="15"/>
      <c r="E12" s="15"/>
      <c r="F12" s="14"/>
      <c r="G12" s="14"/>
      <c r="H12" s="11" t="s">
        <v>33</v>
      </c>
      <c r="I12" s="22"/>
      <c r="J12" s="11"/>
      <c r="K12" s="11">
        <v>6</v>
      </c>
      <c r="L12" s="22"/>
      <c r="M12" s="22">
        <f>K12*L12</f>
        <v>0</v>
      </c>
      <c r="N12" s="26"/>
    </row>
    <row r="13" ht="30.95" customHeight="1" spans="1:14">
      <c r="A13" s="12"/>
      <c r="B13" s="13"/>
      <c r="C13" s="14"/>
      <c r="D13" s="15"/>
      <c r="E13" s="15"/>
      <c r="F13" s="14"/>
      <c r="G13" s="14"/>
      <c r="H13" s="11" t="s">
        <v>34</v>
      </c>
      <c r="I13" s="22"/>
      <c r="J13" s="11"/>
      <c r="K13" s="11">
        <v>6</v>
      </c>
      <c r="L13" s="22"/>
      <c r="M13" s="22">
        <f>K13*L13</f>
        <v>0</v>
      </c>
      <c r="N13" s="26"/>
    </row>
    <row r="14" ht="30.95" customHeight="1" spans="1:14">
      <c r="A14" s="12"/>
      <c r="B14" s="13"/>
      <c r="C14" s="14"/>
      <c r="D14" s="15"/>
      <c r="E14" s="15"/>
      <c r="F14" s="14"/>
      <c r="G14" s="14"/>
      <c r="H14" s="11" t="s">
        <v>35</v>
      </c>
      <c r="I14" s="11"/>
      <c r="J14" s="11"/>
      <c r="K14" s="11"/>
      <c r="L14" s="22"/>
      <c r="M14" s="22">
        <f>SUM(M9:M13)</f>
        <v>0</v>
      </c>
      <c r="N14" s="26"/>
    </row>
    <row r="15" ht="36.95" customHeight="1" spans="1:14">
      <c r="A15" s="12"/>
      <c r="B15" s="8">
        <v>3</v>
      </c>
      <c r="C15" s="9" t="s">
        <v>57</v>
      </c>
      <c r="D15" s="10" t="s">
        <v>58</v>
      </c>
      <c r="E15" s="10" t="s">
        <v>59</v>
      </c>
      <c r="F15" s="9" t="s">
        <v>60</v>
      </c>
      <c r="G15" s="9">
        <f>M19</f>
        <v>0</v>
      </c>
      <c r="H15" s="11" t="s">
        <v>61</v>
      </c>
      <c r="I15" s="11" t="s">
        <v>62</v>
      </c>
      <c r="J15" s="11" t="s">
        <v>63</v>
      </c>
      <c r="K15" s="11">
        <v>10</v>
      </c>
      <c r="L15" s="22"/>
      <c r="M15" s="22">
        <f>K15*L15</f>
        <v>0</v>
      </c>
      <c r="N15" s="26" t="s">
        <v>32</v>
      </c>
    </row>
    <row r="16" ht="30.95" customHeight="1" spans="1:14">
      <c r="A16" s="12"/>
      <c r="B16" s="13"/>
      <c r="C16" s="14"/>
      <c r="D16" s="15"/>
      <c r="E16" s="15"/>
      <c r="F16" s="14"/>
      <c r="G16" s="14"/>
      <c r="H16" s="11" t="s">
        <v>64</v>
      </c>
      <c r="I16" s="22"/>
      <c r="J16" s="11" t="s">
        <v>63</v>
      </c>
      <c r="K16" s="11">
        <v>20</v>
      </c>
      <c r="L16" s="22"/>
      <c r="M16" s="22">
        <f>K16*L16</f>
        <v>0</v>
      </c>
      <c r="N16" s="26" t="s">
        <v>32</v>
      </c>
    </row>
    <row r="17" ht="32.1" customHeight="1" spans="1:14">
      <c r="A17" s="12"/>
      <c r="B17" s="13"/>
      <c r="C17" s="14"/>
      <c r="D17" s="15"/>
      <c r="E17" s="15"/>
      <c r="F17" s="14"/>
      <c r="G17" s="14"/>
      <c r="H17" s="11" t="s">
        <v>33</v>
      </c>
      <c r="J17" s="27" t="s">
        <v>65</v>
      </c>
      <c r="K17" s="11">
        <v>5</v>
      </c>
      <c r="L17" s="22"/>
      <c r="M17" s="22">
        <f>K17*L17</f>
        <v>0</v>
      </c>
      <c r="N17" s="26"/>
    </row>
    <row r="18" ht="30" customHeight="1" spans="1:14">
      <c r="A18" s="12"/>
      <c r="B18" s="13"/>
      <c r="C18" s="14"/>
      <c r="D18" s="15"/>
      <c r="E18" s="15"/>
      <c r="F18" s="14"/>
      <c r="G18" s="14"/>
      <c r="H18" s="11" t="s">
        <v>34</v>
      </c>
      <c r="I18" s="22"/>
      <c r="J18" s="27" t="s">
        <v>65</v>
      </c>
      <c r="K18" s="11">
        <v>5</v>
      </c>
      <c r="L18" s="22"/>
      <c r="M18" s="22">
        <f>K18*L18</f>
        <v>0</v>
      </c>
      <c r="N18" s="26"/>
    </row>
    <row r="19" ht="30" customHeight="1" spans="1:14">
      <c r="A19" s="17"/>
      <c r="B19" s="18"/>
      <c r="C19" s="19"/>
      <c r="D19" s="20"/>
      <c r="E19" s="20"/>
      <c r="F19" s="19"/>
      <c r="G19" s="19"/>
      <c r="H19" s="11" t="s">
        <v>35</v>
      </c>
      <c r="I19" s="22"/>
      <c r="J19" s="11"/>
      <c r="K19" s="11"/>
      <c r="L19" s="22"/>
      <c r="M19" s="22">
        <f>SUM(M15:M18)</f>
        <v>0</v>
      </c>
      <c r="N19" s="26"/>
    </row>
    <row r="20" ht="48.95" customHeight="1" spans="1:14">
      <c r="A20" s="21" t="s">
        <v>40</v>
      </c>
      <c r="B20" s="22"/>
      <c r="C20" s="11"/>
      <c r="D20" s="23"/>
      <c r="E20" s="23"/>
      <c r="F20" s="23"/>
      <c r="G20" s="23"/>
      <c r="H20" s="11"/>
      <c r="I20" s="22"/>
      <c r="J20" s="27" t="s">
        <v>54</v>
      </c>
      <c r="K20" s="27"/>
      <c r="L20" s="22"/>
      <c r="M20" s="22">
        <f>(M8+M14+M19)*0.12</f>
        <v>0</v>
      </c>
      <c r="N20" s="22"/>
    </row>
    <row r="21" ht="48.95" customHeight="1" spans="1:14">
      <c r="A21" s="21" t="s">
        <v>41</v>
      </c>
      <c r="B21" s="22"/>
      <c r="C21" s="11"/>
      <c r="D21" s="23"/>
      <c r="E21" s="23"/>
      <c r="F21" s="23"/>
      <c r="G21" s="23"/>
      <c r="H21" s="11"/>
      <c r="I21" s="22"/>
      <c r="J21" s="27" t="s">
        <v>54</v>
      </c>
      <c r="K21" s="27"/>
      <c r="L21" s="22"/>
      <c r="M21" s="22">
        <f>(M8+M14+M19)*0.01</f>
        <v>0</v>
      </c>
      <c r="N21" s="22"/>
    </row>
    <row r="22" ht="48.95" customHeight="1" spans="1:14">
      <c r="A22" s="24" t="s">
        <v>42</v>
      </c>
      <c r="B22" s="21"/>
      <c r="C22" s="11"/>
      <c r="D22" s="23"/>
      <c r="E22" s="23"/>
      <c r="F22" s="23"/>
      <c r="G22" s="23"/>
      <c r="H22" s="11" t="s">
        <v>42</v>
      </c>
      <c r="I22" s="22"/>
      <c r="J22" s="11"/>
      <c r="K22" s="11"/>
      <c r="L22" s="22"/>
      <c r="M22" s="28">
        <f>M8+M14+M19+M20+M21</f>
        <v>0</v>
      </c>
      <c r="N22" s="22"/>
    </row>
  </sheetData>
  <mergeCells count="20">
    <mergeCell ref="A1:K1"/>
    <mergeCell ref="A3:A19"/>
    <mergeCell ref="B3:B8"/>
    <mergeCell ref="B9:B14"/>
    <mergeCell ref="B15:B19"/>
    <mergeCell ref="C3:C8"/>
    <mergeCell ref="C9:C14"/>
    <mergeCell ref="C15:C19"/>
    <mergeCell ref="D3:D8"/>
    <mergeCell ref="D9:D14"/>
    <mergeCell ref="D15:D19"/>
    <mergeCell ref="E3:E8"/>
    <mergeCell ref="E9:E14"/>
    <mergeCell ref="E15:E19"/>
    <mergeCell ref="F3:F8"/>
    <mergeCell ref="F9:F14"/>
    <mergeCell ref="F15:F19"/>
    <mergeCell ref="G3:G8"/>
    <mergeCell ref="G9:G14"/>
    <mergeCell ref="G15:G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九龙基地</vt:lpstr>
      <vt:lpstr>凤凰基地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chw chw</dc:creator>
  <cp:lastModifiedBy>风水先生</cp:lastModifiedBy>
  <dcterms:created xsi:type="dcterms:W3CDTF">2015-06-05T18:19:00Z</dcterms:created>
  <dcterms:modified xsi:type="dcterms:W3CDTF">2024-08-02T07:08:40Z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DE4EAF0B656546D888FE8F27677E7D9F_12</vt:lpwstr>
  </property>
  <property fmtid="{D5CDD505-2E9C-101B-9397-08002B2CF9AE}" pid="3" name="KSOProductBuildVer">
    <vt:lpwstr>2052-12.1.0.17147</vt:lpwstr>
  </property>
</Properties>
</file>